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1" i="1" l="1"/>
  <c r="D40" i="1"/>
  <c r="C39" i="1"/>
  <c r="B39" i="1"/>
  <c r="D26" i="1"/>
  <c r="D27" i="1"/>
  <c r="D28" i="1"/>
  <c r="D29" i="1"/>
  <c r="D30" i="1"/>
  <c r="D31" i="1"/>
  <c r="D32" i="1"/>
  <c r="D33" i="1"/>
  <c r="D34" i="1"/>
  <c r="D25" i="1"/>
  <c r="C35" i="1"/>
  <c r="B35" i="1"/>
  <c r="B16" i="1"/>
  <c r="D11" i="1"/>
  <c r="D12" i="1"/>
  <c r="D13" i="1"/>
  <c r="D14" i="1"/>
  <c r="D15" i="1"/>
  <c r="D17" i="1"/>
  <c r="D18" i="1"/>
  <c r="D19" i="1"/>
  <c r="C16" i="1"/>
  <c r="D16" i="1" s="1"/>
  <c r="C10" i="1"/>
  <c r="B10" i="1"/>
  <c r="D35" i="1" l="1"/>
  <c r="D10" i="1"/>
  <c r="C21" i="1"/>
  <c r="B21" i="1"/>
  <c r="D21" i="1" l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<sst xmlns="http://schemas.openxmlformats.org/spreadsheetml/2006/main" count="49" uniqueCount="43">
  <si>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</si>
  <si>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</si>
  <si>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>Приложение №5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</si>
  <si>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</si>
  <si>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</si>
  <si>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</si>
  <si>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</si>
  <si>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</si>
  <si>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</si>
  <si>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</si>
  <si>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</si>
  <si>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</si>
  <si>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</si>
  <si>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</si>
  <si>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</si>
  <si>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</si>
  <si>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</si>
  <si>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</si>
  <si>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</si>
  <si>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</si>
  <si>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</si>
  <si>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</si>
  <si>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</si>
  <si>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</si>
  <si>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</si>
  <si>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</si>
  <si>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</si>
  <si>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</si>
  <si>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</si>
  <si>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      Штрафы, санкции, возмещение ущерба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</si>
  <si>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</si>
  <si>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</si>
  <si>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</si>
  <si>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</si>
  <si>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</si>
  <si>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</si>
  <si>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>Петергоф за первое полугодие 2017 года</t>
  </si>
  <si>
    <t xml:space="preserve">               1 июля 2017 года</t>
  </si>
  <si>
    <r>
      <t xml:space="preserve">Утверждено по бюджету на 01.07.2017,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</si>
  <si>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01.07.2017,
</t>
    </r>
    <r>
      <rPr>
        <sz val="10"/>
        <rFont val="Times New Roman"/>
        <family val="1"/>
        <charset val="204"/>
      </rPr>
      <t>тыс.руб.</t>
    </r>
  </si>
  <si>
    <t xml:space="preserve">              1 июля 2017 года</t>
  </si>
  <si>
    <t xml:space="preserve">            финансирования дефицита по состоянию на 1 июля 2017 года</t>
  </si>
  <si>
    <t>от «13» июля 2017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</si>
</sst>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0" fontId="6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4" workbookViewId="0">
      <selection activeCell="I10" sqref="I10"/>
    </sheetView>
  </sheetViews>
  <sheetFormatPr defaultColWidth="9.140625" defaultRowHeight="15" x14ac:dyDescent="0.25"/>
  <cols>
    <col min="1" max="1" width="50.140625" style="2" customWidth="1"/>
    <col min="2" max="2" width="21.7109375" style="2" customWidth="1"/>
    <col min="3" max="3" width="17.28515625" style="2" customWidth="1"/>
    <col min="4" max="4" width="16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42" t="s">
        <v>2</v>
      </c>
      <c r="B1" s="42"/>
      <c r="C1" s="42"/>
      <c r="D1" s="42"/>
    </row>
    <row r="2" spans="1:4" x14ac:dyDescent="0.25">
      <c r="A2" s="42" t="s">
        <v>1</v>
      </c>
      <c r="B2" s="42"/>
      <c r="C2" s="42"/>
      <c r="D2" s="42"/>
    </row>
    <row r="3" spans="1:4" x14ac:dyDescent="0.25">
      <c r="A3" s="42" t="s">
        <v>42</v>
      </c>
      <c r="B3" s="42"/>
      <c r="C3" s="42"/>
      <c r="D3" s="42"/>
    </row>
    <row r="4" spans="1:4" x14ac:dyDescent="0.25">
      <c r="A4" s="1"/>
      <c r="B4" s="1"/>
      <c r="C4" s="1"/>
      <c r="D4" s="1"/>
    </row>
    <row r="5" spans="1:4" s="3" customFormat="1" ht="15.75" x14ac:dyDescent="0.25">
      <c r="A5" s="43" t="s">
        <v>3</v>
      </c>
      <c r="B5" s="43"/>
      <c r="C5" s="43"/>
      <c r="D5" s="43"/>
    </row>
    <row r="6" spans="1:4" s="3" customFormat="1" ht="15.75" x14ac:dyDescent="0.25">
      <c r="A6" s="43" t="s">
        <v>36</v>
      </c>
      <c r="B6" s="43"/>
      <c r="C6" s="43"/>
      <c r="D6" s="43"/>
    </row>
    <row r="7" spans="1:4" s="3" customFormat="1" ht="22.9" customHeight="1" x14ac:dyDescent="0.35">
      <c r="A7" s="39" t="s">
        <v>4</v>
      </c>
      <c r="B7" s="39"/>
      <c r="C7" s="39"/>
      <c r="D7" s="39"/>
    </row>
    <row r="8" spans="1:4" s="3" customFormat="1" ht="19.5" x14ac:dyDescent="0.35">
      <c r="A8" s="31" t="s">
        <v>37</v>
      </c>
      <c r="B8" s="31"/>
      <c r="C8" s="32"/>
      <c r="D8" s="32"/>
    </row>
    <row r="9" spans="1:4" s="4" customFormat="1" ht="40.9" customHeight="1" x14ac:dyDescent="0.25">
      <c r="A9" s="15" t="s">
        <v>5</v>
      </c>
      <c r="B9" s="15" t="s">
        <v>38</v>
      </c>
      <c r="C9" s="15" t="s">
        <v>39</v>
      </c>
      <c r="D9" s="15" t="s">
        <v>6</v>
      </c>
    </row>
    <row r="10" spans="1:4" s="5" customFormat="1" ht="19.149999999999999" customHeight="1" x14ac:dyDescent="0.35">
      <c r="A10" s="18" t="s">
        <v>30</v>
      </c>
      <c r="B10" s="21">
        <f>B11+B12+B13+B14+B15</f>
        <v>217320.19999999998</v>
      </c>
      <c r="C10" s="21">
        <f>C11+C12+C13+C14+C15</f>
        <v>98295.5</v>
      </c>
      <c r="D10" s="28">
        <f>C10/B10</f>
        <v>0.45230724065227257</v>
      </c>
    </row>
    <row r="11" spans="1:4" s="5" customFormat="1" ht="15.75" x14ac:dyDescent="0.25">
      <c r="A11" s="16" t="s">
        <v>7</v>
      </c>
      <c r="B11" s="22">
        <v>140405.79999999999</v>
      </c>
      <c r="C11" s="22">
        <v>74242.600000000006</v>
      </c>
      <c r="D11" s="29">
        <f t="shared" ref="D11:D21" si="0">C11/B11</f>
        <v>0.52877160345227914</v>
      </c>
    </row>
    <row r="12" spans="1:4" s="6" customFormat="1" ht="45" customHeight="1" x14ac:dyDescent="0.25">
      <c r="A12" s="16" t="s">
        <v>28</v>
      </c>
      <c r="B12" s="22">
        <v>68648.399999999994</v>
      </c>
      <c r="C12" s="22">
        <v>21506</v>
      </c>
      <c r="D12" s="29">
        <f t="shared" si="0"/>
        <v>0.31327751265870729</v>
      </c>
    </row>
    <row r="13" spans="1:4" s="6" customFormat="1" ht="28.9" customHeight="1" x14ac:dyDescent="0.25">
      <c r="A13" s="14" t="s">
        <v>8</v>
      </c>
      <c r="B13" s="22">
        <v>3300</v>
      </c>
      <c r="C13" s="22">
        <v>1139.7</v>
      </c>
      <c r="D13" s="29">
        <f t="shared" si="0"/>
        <v>0.34536363636363637</v>
      </c>
    </row>
    <row r="14" spans="1:4" s="7" customFormat="1" ht="16.149999999999999" customHeight="1" x14ac:dyDescent="0.25">
      <c r="A14" s="10" t="s">
        <v>29</v>
      </c>
      <c r="B14" s="22">
        <v>4916</v>
      </c>
      <c r="C14" s="23">
        <v>1367.3</v>
      </c>
      <c r="D14" s="29">
        <f t="shared" si="0"/>
        <v>0.27813262815296991</v>
      </c>
    </row>
    <row r="15" spans="1:4" s="7" customFormat="1" ht="15.75" x14ac:dyDescent="0.25">
      <c r="A15" s="16" t="s">
        <v>9</v>
      </c>
      <c r="B15" s="22">
        <v>50</v>
      </c>
      <c r="C15" s="23">
        <v>39.9</v>
      </c>
      <c r="D15" s="29">
        <f t="shared" si="0"/>
        <v>0.79799999999999993</v>
      </c>
    </row>
    <row r="16" spans="1:4" s="8" customFormat="1" ht="19.5" x14ac:dyDescent="0.35">
      <c r="A16" s="18" t="s">
        <v>10</v>
      </c>
      <c r="B16" s="24">
        <f>B17+B18+B19</f>
        <v>147010</v>
      </c>
      <c r="C16" s="24">
        <f>C17+C18+C19</f>
        <v>51018.200000000004</v>
      </c>
      <c r="D16" s="28">
        <f t="shared" si="0"/>
        <v>0.34703897694034425</v>
      </c>
    </row>
    <row r="17" spans="1:4" ht="15.75" x14ac:dyDescent="0.25">
      <c r="A17" s="11" t="s">
        <v>11</v>
      </c>
      <c r="B17" s="25">
        <v>46733.3</v>
      </c>
      <c r="C17" s="26">
        <v>7788.8</v>
      </c>
      <c r="D17" s="29">
        <f t="shared" si="0"/>
        <v>0.16666488349849037</v>
      </c>
    </row>
    <row r="18" spans="1:4" ht="15.75" x14ac:dyDescent="0.25">
      <c r="A18" s="12" t="s">
        <v>31</v>
      </c>
      <c r="B18" s="25">
        <v>6243.7</v>
      </c>
      <c r="C18" s="26">
        <v>0</v>
      </c>
      <c r="D18" s="29">
        <f t="shared" si="0"/>
        <v>0</v>
      </c>
    </row>
    <row r="19" spans="1:4" ht="15.75" x14ac:dyDescent="0.25">
      <c r="A19" s="12" t="s">
        <v>12</v>
      </c>
      <c r="B19" s="25">
        <v>94033</v>
      </c>
      <c r="C19" s="26">
        <v>43229.4</v>
      </c>
      <c r="D19" s="29">
        <f t="shared" si="0"/>
        <v>0.4597258409281848</v>
      </c>
    </row>
    <row r="20" spans="1:4" ht="45" x14ac:dyDescent="0.25">
      <c r="A20" s="13" t="s">
        <v>13</v>
      </c>
      <c r="B20" s="23">
        <v>0</v>
      </c>
      <c r="C20" s="26">
        <v>0</v>
      </c>
      <c r="D20" s="20"/>
    </row>
    <row r="21" spans="1:4" ht="15.75" x14ac:dyDescent="0.25">
      <c r="A21" s="36" t="s">
        <v>14</v>
      </c>
      <c r="B21" s="30">
        <f>B10+B16</f>
        <v>364330.19999999995</v>
      </c>
      <c r="C21" s="30">
        <f>C10+C16</f>
        <v>149313.70000000001</v>
      </c>
      <c r="D21" s="27">
        <f t="shared" si="0"/>
        <v>0.40983069753756352</v>
      </c>
    </row>
    <row r="22" spans="1:4" s="3" customFormat="1" ht="23.45" customHeight="1" x14ac:dyDescent="0.35">
      <c r="A22" s="39" t="s">
        <v>15</v>
      </c>
      <c r="B22" s="39"/>
      <c r="C22" s="39"/>
      <c r="D22" s="39"/>
    </row>
    <row r="23" spans="1:4" s="3" customFormat="1" ht="19.5" x14ac:dyDescent="0.35">
      <c r="A23" s="31" t="s">
        <v>40</v>
      </c>
      <c r="B23" s="31"/>
      <c r="C23" s="32"/>
      <c r="D23" s="32"/>
    </row>
    <row r="24" spans="1:4" ht="42" customHeight="1" x14ac:dyDescent="0.25">
      <c r="A24" s="15" t="s">
        <v>16</v>
      </c>
      <c r="B24" s="15" t="s">
        <v>38</v>
      </c>
      <c r="C24" s="15" t="s">
        <v>39</v>
      </c>
      <c r="D24" s="15" t="s">
        <v>6</v>
      </c>
    </row>
    <row r="25" spans="1:4" ht="15.75" x14ac:dyDescent="0.25">
      <c r="A25" s="14" t="s">
        <v>17</v>
      </c>
      <c r="B25" s="37">
        <v>45267.7</v>
      </c>
      <c r="C25" s="37">
        <v>20664.8</v>
      </c>
      <c r="D25" s="29">
        <f t="shared" ref="D25:D35" si="1">C25/B25</f>
        <v>0.45650209752207427</v>
      </c>
    </row>
    <row r="26" spans="1:4" ht="30.6" customHeight="1" x14ac:dyDescent="0.25">
      <c r="A26" s="17" t="s">
        <v>18</v>
      </c>
      <c r="B26" s="22">
        <v>480.7</v>
      </c>
      <c r="C26" s="22">
        <v>209.4</v>
      </c>
      <c r="D26" s="29">
        <f t="shared" si="1"/>
        <v>0.43561472852090705</v>
      </c>
    </row>
    <row r="27" spans="1:4" ht="15.75" x14ac:dyDescent="0.25">
      <c r="A27" s="14" t="s">
        <v>19</v>
      </c>
      <c r="B27" s="22">
        <v>110313.9</v>
      </c>
      <c r="C27" s="22">
        <v>14276.6</v>
      </c>
      <c r="D27" s="29">
        <f t="shared" si="1"/>
        <v>0.12941796092786131</v>
      </c>
    </row>
    <row r="28" spans="1:4" ht="15.75" x14ac:dyDescent="0.25">
      <c r="A28" s="14" t="s">
        <v>20</v>
      </c>
      <c r="B28" s="22">
        <v>137022.9</v>
      </c>
      <c r="C28" s="22">
        <v>34205.300000000003</v>
      </c>
      <c r="D28" s="29">
        <f t="shared" si="1"/>
        <v>0.24963199581967688</v>
      </c>
    </row>
    <row r="29" spans="1:4" ht="15.75" x14ac:dyDescent="0.25">
      <c r="A29" s="14" t="s">
        <v>26</v>
      </c>
      <c r="B29" s="22">
        <v>265</v>
      </c>
      <c r="C29" s="23">
        <v>0</v>
      </c>
      <c r="D29" s="29">
        <f t="shared" si="1"/>
        <v>0</v>
      </c>
    </row>
    <row r="30" spans="1:4" ht="15.75" x14ac:dyDescent="0.25">
      <c r="A30" s="14" t="s">
        <v>21</v>
      </c>
      <c r="B30" s="22">
        <v>3837.4</v>
      </c>
      <c r="C30" s="23">
        <v>703.3</v>
      </c>
      <c r="D30" s="29">
        <f t="shared" si="1"/>
        <v>0.18327513420545158</v>
      </c>
    </row>
    <row r="31" spans="1:4" ht="15.75" x14ac:dyDescent="0.25">
      <c r="A31" s="14" t="s">
        <v>22</v>
      </c>
      <c r="B31" s="22">
        <v>22645.7</v>
      </c>
      <c r="C31" s="22">
        <v>8914</v>
      </c>
      <c r="D31" s="29">
        <f t="shared" si="1"/>
        <v>0.39362881253394683</v>
      </c>
    </row>
    <row r="32" spans="1:4" ht="15.75" x14ac:dyDescent="0.25">
      <c r="A32" s="11" t="s">
        <v>23</v>
      </c>
      <c r="B32" s="23">
        <v>24956.799999999999</v>
      </c>
      <c r="C32" s="23">
        <v>11899.5</v>
      </c>
      <c r="D32" s="29">
        <f t="shared" si="1"/>
        <v>0.47680391716886783</v>
      </c>
    </row>
    <row r="33" spans="1:4" ht="15.75" x14ac:dyDescent="0.25">
      <c r="A33" s="12" t="s">
        <v>24</v>
      </c>
      <c r="B33" s="23">
        <v>17782.8</v>
      </c>
      <c r="C33" s="23">
        <v>8443.5</v>
      </c>
      <c r="D33" s="29">
        <f t="shared" si="1"/>
        <v>0.47481274040083676</v>
      </c>
    </row>
    <row r="34" spans="1:4" ht="15.75" x14ac:dyDescent="0.25">
      <c r="A34" s="12" t="s">
        <v>25</v>
      </c>
      <c r="B34" s="23">
        <v>1757.3</v>
      </c>
      <c r="C34" s="23">
        <v>801.6</v>
      </c>
      <c r="D34" s="29">
        <f t="shared" si="1"/>
        <v>0.45615432766175384</v>
      </c>
    </row>
    <row r="35" spans="1:4" ht="15.75" x14ac:dyDescent="0.25">
      <c r="A35" s="36" t="s">
        <v>27</v>
      </c>
      <c r="B35" s="38">
        <f>B25+B26+B27+B28+B29+B30+B31+B32+B33+B34</f>
        <v>364330.19999999995</v>
      </c>
      <c r="C35" s="38">
        <f>C25+C26+C27+C28+C29+C30+C31+C32+C33+C34</f>
        <v>100118.00000000001</v>
      </c>
      <c r="D35" s="27">
        <f t="shared" si="1"/>
        <v>0.27480016754032477</v>
      </c>
    </row>
    <row r="36" spans="1:4" s="3" customFormat="1" ht="22.15" customHeight="1" x14ac:dyDescent="0.35">
      <c r="A36" s="40" t="s">
        <v>35</v>
      </c>
      <c r="B36" s="40"/>
      <c r="C36" s="40"/>
      <c r="D36" s="40"/>
    </row>
    <row r="37" spans="1:4" s="3" customFormat="1" ht="19.5" x14ac:dyDescent="0.35">
      <c r="A37" s="41" t="s">
        <v>41</v>
      </c>
      <c r="B37" s="41"/>
      <c r="C37" s="41"/>
      <c r="D37" s="41"/>
    </row>
    <row r="38" spans="1:4" ht="42.6" customHeight="1" x14ac:dyDescent="0.25">
      <c r="A38" s="15" t="s">
        <v>0</v>
      </c>
      <c r="B38" s="15" t="s">
        <v>38</v>
      </c>
      <c r="C38" s="15" t="s">
        <v>39</v>
      </c>
      <c r="D38" s="15" t="s">
        <v>6</v>
      </c>
    </row>
    <row r="39" spans="1:4" ht="33" customHeight="1" x14ac:dyDescent="0.35">
      <c r="A39" s="33" t="s">
        <v>32</v>
      </c>
      <c r="B39" s="35">
        <f>B40+B41</f>
        <v>0</v>
      </c>
      <c r="C39" s="35">
        <f>C40+C41</f>
        <v>-49195.700000000012</v>
      </c>
      <c r="D39" s="9"/>
    </row>
    <row r="40" spans="1:4" ht="15.75" x14ac:dyDescent="0.25">
      <c r="A40" s="14" t="s">
        <v>33</v>
      </c>
      <c r="B40" s="19">
        <v>-364330.2</v>
      </c>
      <c r="C40" s="19">
        <v>-149313.70000000001</v>
      </c>
      <c r="D40" s="34">
        <f t="shared" ref="D40:D41" si="2">C40/B40</f>
        <v>0.40983069753756346</v>
      </c>
    </row>
    <row r="41" spans="1:4" ht="15.75" x14ac:dyDescent="0.25">
      <c r="A41" s="14" t="s">
        <v>34</v>
      </c>
      <c r="B41" s="19">
        <v>364330.2</v>
      </c>
      <c r="C41" s="19">
        <v>100118</v>
      </c>
      <c r="D41" s="34">
        <f t="shared" si="2"/>
        <v>0.27480016754032466</v>
      </c>
    </row>
  </sheetData>
  <mergeCells count="9">
    <mergeCell ref="A22:D22"/>
    <mergeCell ref="A36:D36"/>
    <mergeCell ref="A37:D37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2017-07-17T06:32:05Z</dcterms:modified>
</cp:coreProperties>
</file>